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rantedProjects\GatesAfricaMSPBr\MolPlantBreeding\eModules\eModule6\ALA\"/>
    </mc:Choice>
  </mc:AlternateContent>
  <bookViews>
    <workbookView xWindow="240" yWindow="75" windowWidth="20115" windowHeight="7995"/>
  </bookViews>
  <sheets>
    <sheet name="Breeding cost" sheetId="1" r:id="rId1"/>
    <sheet name="Marker data" sheetId="2" r:id="rId2"/>
  </sheets>
  <calcPr calcId="152511"/>
</workbook>
</file>

<file path=xl/calcChain.xml><?xml version="1.0" encoding="utf-8"?>
<calcChain xmlns="http://schemas.openxmlformats.org/spreadsheetml/2006/main">
  <c r="E4" i="2" l="1"/>
  <c r="E6" i="2"/>
  <c r="E8" i="2"/>
  <c r="E10" i="2"/>
  <c r="E12" i="2"/>
  <c r="E14" i="2"/>
  <c r="E16" i="2"/>
  <c r="E18" i="2"/>
  <c r="E20" i="2"/>
  <c r="E22" i="2"/>
  <c r="E24" i="2"/>
  <c r="E26" i="2"/>
  <c r="E28" i="2"/>
  <c r="E30" i="2"/>
  <c r="E32" i="2"/>
  <c r="E34" i="2"/>
  <c r="E2" i="2"/>
  <c r="S33" i="1"/>
  <c r="S27" i="1"/>
  <c r="S25" i="1"/>
  <c r="S23" i="1"/>
  <c r="S21" i="1"/>
  <c r="S19" i="1"/>
  <c r="S17" i="1"/>
  <c r="S15" i="1"/>
  <c r="S13" i="1"/>
  <c r="S11" i="1"/>
  <c r="S9" i="1"/>
  <c r="S7" i="1"/>
  <c r="H7" i="1"/>
  <c r="C9" i="1" s="1"/>
  <c r="S5" i="1"/>
  <c r="S3" i="1"/>
  <c r="E35" i="2" l="1"/>
  <c r="S36" i="1" s="1"/>
  <c r="S35" i="1"/>
  <c r="S37" i="1" l="1"/>
</calcChain>
</file>

<file path=xl/sharedStrings.xml><?xml version="1.0" encoding="utf-8"?>
<sst xmlns="http://schemas.openxmlformats.org/spreadsheetml/2006/main" count="121" uniqueCount="39">
  <si>
    <t>Summer</t>
  </si>
  <si>
    <t>crosses</t>
  </si>
  <si>
    <t>parents</t>
  </si>
  <si>
    <t>x</t>
  </si>
  <si>
    <t>per Xing row</t>
  </si>
  <si>
    <t>WN#1</t>
  </si>
  <si>
    <t>F1 families</t>
  </si>
  <si>
    <t>(cut 50%)</t>
  </si>
  <si>
    <t>per WN row</t>
  </si>
  <si>
    <t>WN#2</t>
  </si>
  <si>
    <t>F2s</t>
  </si>
  <si>
    <t>families</t>
  </si>
  <si>
    <t>F2 plants</t>
  </si>
  <si>
    <t>F2 families</t>
  </si>
  <si>
    <t>F2:3 lines</t>
  </si>
  <si>
    <t>(cut to 100)</t>
  </si>
  <si>
    <t>per YT plot</t>
  </si>
  <si>
    <t>F2:4 lines</t>
  </si>
  <si>
    <t>F2:5 lines</t>
  </si>
  <si>
    <t>F2:6 lines</t>
  </si>
  <si>
    <t>locs</t>
  </si>
  <si>
    <t>F2:7 lines</t>
  </si>
  <si>
    <t>F2:8 lines</t>
  </si>
  <si>
    <t>F2:9 lines</t>
  </si>
  <si>
    <t>F2:10 lines</t>
  </si>
  <si>
    <t>F2:11 lines</t>
  </si>
  <si>
    <t>F2:12 lines</t>
  </si>
  <si>
    <t>F2:13 lines</t>
  </si>
  <si>
    <t xml:space="preserve"> </t>
  </si>
  <si>
    <t>F2:14 lines</t>
  </si>
  <si>
    <t>F2:15 lines</t>
  </si>
  <si>
    <t>strip tests</t>
  </si>
  <si>
    <t>per strip test plot</t>
  </si>
  <si>
    <t>F2:16 line released</t>
  </si>
  <si>
    <t>Number of markers</t>
  </si>
  <si>
    <t>Number of individuals</t>
  </si>
  <si>
    <t>total</t>
  </si>
  <si>
    <t>Total cost genotyping</t>
  </si>
  <si>
    <t>Maker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</si>
</sst>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44" fontId="1" fillId="0" borderId="0" xfId="1" applyFont="1"/>
    <xf numFmtId="44" fontId="0" fillId="0" borderId="0" xfId="0" applyNumberFormat="1"/>
    <xf numFmtId="44" fontId="1" fillId="0" borderId="0" xfId="1" applyFont="1" applyFill="1"/>
    <xf numFmtId="44" fontId="0" fillId="0" borderId="1" xfId="0" applyNumberFormat="1" applyBorder="1"/>
    <xf numFmtId="0" fontId="0" fillId="0" borderId="0" xfId="0" applyBorder="1" applyAlignment="1">
      <alignment horizontal="right"/>
    </xf>
    <xf numFmtId="44" fontId="0" fillId="0" borderId="2" xfId="0" applyNumberFormat="1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7"/>
  <sheetViews>
    <sheetView tabSelected="1" workbookViewId="0">
      <selection activeCell="R41" sqref="R41"/>
    </sheetView>
  </sheetViews>
  <sheetFormatPr defaultRowHeight="15" x14ac:dyDescent="0.25"/>
  <cols>
    <col min="2" max="3" width="9.28515625" bestFit="1" customWidth="1"/>
    <col min="4" max="4" width="11.28515625" customWidth="1"/>
    <col min="5" max="5" width="3" customWidth="1"/>
    <col min="6" max="6" width="5" customWidth="1"/>
    <col min="7" max="7" width="10.140625" customWidth="1"/>
    <col min="8" max="8" width="9.28515625" bestFit="1" customWidth="1"/>
    <col min="11" max="11" width="9.28515625" bestFit="1" customWidth="1"/>
    <col min="12" max="12" width="10.7109375" customWidth="1"/>
    <col min="13" max="13" width="3.7109375" style="1" customWidth="1"/>
    <col min="14" max="14" width="9.28515625" bestFit="1" customWidth="1"/>
    <col min="15" max="15" width="11.5703125" customWidth="1"/>
    <col min="16" max="16" width="3.28515625" style="1" customWidth="1"/>
    <col min="17" max="17" width="10.42578125" style="2" bestFit="1" customWidth="1"/>
    <col min="18" max="18" width="16.5703125" customWidth="1"/>
    <col min="19" max="19" width="14.85546875" bestFit="1" customWidth="1"/>
  </cols>
  <sheetData>
    <row r="3" spans="1:19" x14ac:dyDescent="0.25">
      <c r="A3" t="s">
        <v>0</v>
      </c>
      <c r="B3">
        <v>2011</v>
      </c>
      <c r="C3">
        <v>100</v>
      </c>
      <c r="D3" t="s">
        <v>1</v>
      </c>
      <c r="N3">
        <v>50</v>
      </c>
      <c r="O3" t="s">
        <v>2</v>
      </c>
      <c r="P3" s="1" t="s">
        <v>3</v>
      </c>
      <c r="Q3" s="2">
        <v>35</v>
      </c>
      <c r="R3" t="s">
        <v>4</v>
      </c>
      <c r="S3" s="3">
        <f>N3*Q3</f>
        <v>1750</v>
      </c>
    </row>
    <row r="5" spans="1:19" x14ac:dyDescent="0.25">
      <c r="A5" t="s">
        <v>5</v>
      </c>
      <c r="B5">
        <v>2011</v>
      </c>
      <c r="C5">
        <v>100</v>
      </c>
      <c r="D5" t="s">
        <v>6</v>
      </c>
      <c r="E5" t="s">
        <v>7</v>
      </c>
      <c r="N5">
        <v>100</v>
      </c>
      <c r="O5" t="s">
        <v>6</v>
      </c>
      <c r="P5" s="1" t="s">
        <v>3</v>
      </c>
      <c r="Q5" s="2">
        <v>25</v>
      </c>
      <c r="R5" t="s">
        <v>8</v>
      </c>
      <c r="S5" s="3">
        <f>N5*Q5</f>
        <v>2500</v>
      </c>
    </row>
    <row r="7" spans="1:19" x14ac:dyDescent="0.25">
      <c r="A7" t="s">
        <v>9</v>
      </c>
      <c r="B7">
        <v>2012</v>
      </c>
      <c r="C7">
        <v>200</v>
      </c>
      <c r="D7" t="s">
        <v>10</v>
      </c>
      <c r="E7" t="s">
        <v>3</v>
      </c>
      <c r="F7">
        <v>50</v>
      </c>
      <c r="G7" t="s">
        <v>11</v>
      </c>
      <c r="H7">
        <f>C7*F7</f>
        <v>10000</v>
      </c>
      <c r="I7" t="s">
        <v>12</v>
      </c>
      <c r="N7">
        <v>200</v>
      </c>
      <c r="O7" t="s">
        <v>13</v>
      </c>
      <c r="P7" s="1" t="s">
        <v>3</v>
      </c>
      <c r="Q7" s="4">
        <v>25</v>
      </c>
      <c r="R7" t="s">
        <v>8</v>
      </c>
      <c r="S7" s="3">
        <f>N7*Q7</f>
        <v>5000</v>
      </c>
    </row>
    <row r="9" spans="1:19" x14ac:dyDescent="0.25">
      <c r="A9" t="s">
        <v>0</v>
      </c>
      <c r="B9">
        <v>2012</v>
      </c>
      <c r="C9">
        <f>H7</f>
        <v>10000</v>
      </c>
      <c r="D9" t="s">
        <v>14</v>
      </c>
      <c r="E9" t="s">
        <v>15</v>
      </c>
      <c r="N9">
        <v>10000</v>
      </c>
      <c r="O9" t="s">
        <v>14</v>
      </c>
      <c r="P9" s="1" t="s">
        <v>3</v>
      </c>
      <c r="Q9" s="2">
        <v>50</v>
      </c>
      <c r="R9" t="s">
        <v>16</v>
      </c>
      <c r="S9" s="3">
        <f>N9*Q9</f>
        <v>500000</v>
      </c>
    </row>
    <row r="11" spans="1:19" x14ac:dyDescent="0.25">
      <c r="A11" t="s">
        <v>5</v>
      </c>
      <c r="B11">
        <v>2012</v>
      </c>
      <c r="C11">
        <v>100</v>
      </c>
      <c r="D11" t="s">
        <v>17</v>
      </c>
      <c r="N11">
        <v>1000</v>
      </c>
      <c r="O11" t="s">
        <v>17</v>
      </c>
      <c r="P11" s="1" t="s">
        <v>3</v>
      </c>
      <c r="Q11" s="2">
        <v>25</v>
      </c>
      <c r="R11" t="s">
        <v>8</v>
      </c>
      <c r="S11" s="3">
        <f>N11*Q11</f>
        <v>25000</v>
      </c>
    </row>
    <row r="13" spans="1:19" x14ac:dyDescent="0.25">
      <c r="A13" t="s">
        <v>9</v>
      </c>
      <c r="B13">
        <v>2013</v>
      </c>
      <c r="C13">
        <v>100</v>
      </c>
      <c r="D13" t="s">
        <v>18</v>
      </c>
      <c r="N13">
        <v>100</v>
      </c>
      <c r="O13" t="s">
        <v>18</v>
      </c>
      <c r="P13" s="1" t="s">
        <v>3</v>
      </c>
      <c r="Q13" s="2">
        <v>25</v>
      </c>
      <c r="R13" t="s">
        <v>8</v>
      </c>
      <c r="S13" s="3">
        <f>N13*Q13</f>
        <v>2500</v>
      </c>
    </row>
    <row r="15" spans="1:19" x14ac:dyDescent="0.25">
      <c r="A15" t="s">
        <v>0</v>
      </c>
      <c r="B15">
        <v>2013</v>
      </c>
      <c r="C15">
        <v>100</v>
      </c>
      <c r="D15" t="s">
        <v>19</v>
      </c>
      <c r="E15" t="s">
        <v>3</v>
      </c>
      <c r="F15">
        <v>10</v>
      </c>
      <c r="G15" t="s">
        <v>20</v>
      </c>
      <c r="K15">
        <v>100</v>
      </c>
      <c r="L15" t="s">
        <v>19</v>
      </c>
      <c r="M15" s="1" t="s">
        <v>3</v>
      </c>
      <c r="N15">
        <v>10</v>
      </c>
      <c r="O15" t="s">
        <v>20</v>
      </c>
      <c r="P15" s="1" t="s">
        <v>3</v>
      </c>
      <c r="Q15" s="2">
        <v>50</v>
      </c>
      <c r="R15" t="s">
        <v>16</v>
      </c>
      <c r="S15" s="3">
        <f>K15*N15*Q15</f>
        <v>50000</v>
      </c>
    </row>
    <row r="17" spans="1:19" x14ac:dyDescent="0.25">
      <c r="A17" t="s">
        <v>5</v>
      </c>
      <c r="B17">
        <v>2013</v>
      </c>
      <c r="C17">
        <v>40</v>
      </c>
      <c r="D17" t="s">
        <v>21</v>
      </c>
      <c r="N17">
        <v>40</v>
      </c>
      <c r="O17" t="s">
        <v>21</v>
      </c>
      <c r="P17" s="1" t="s">
        <v>3</v>
      </c>
      <c r="Q17" s="2">
        <v>25</v>
      </c>
      <c r="R17" t="s">
        <v>8</v>
      </c>
      <c r="S17" s="3">
        <f>N17*Q17</f>
        <v>1000</v>
      </c>
    </row>
    <row r="19" spans="1:19" x14ac:dyDescent="0.25">
      <c r="A19" t="s">
        <v>9</v>
      </c>
      <c r="B19">
        <v>2014</v>
      </c>
      <c r="C19">
        <v>40</v>
      </c>
      <c r="D19" t="s">
        <v>22</v>
      </c>
      <c r="N19">
        <v>40</v>
      </c>
      <c r="O19" t="s">
        <v>22</v>
      </c>
      <c r="P19" s="1" t="s">
        <v>3</v>
      </c>
      <c r="Q19" s="2">
        <v>25</v>
      </c>
      <c r="R19" t="s">
        <v>8</v>
      </c>
      <c r="S19" s="3">
        <f>N19*Q19</f>
        <v>1000</v>
      </c>
    </row>
    <row r="21" spans="1:19" x14ac:dyDescent="0.25">
      <c r="A21" t="s">
        <v>0</v>
      </c>
      <c r="B21">
        <v>2014</v>
      </c>
      <c r="C21">
        <v>40</v>
      </c>
      <c r="D21" t="s">
        <v>23</v>
      </c>
      <c r="E21" t="s">
        <v>3</v>
      </c>
      <c r="F21">
        <v>25</v>
      </c>
      <c r="G21" t="s">
        <v>20</v>
      </c>
      <c r="K21">
        <v>40</v>
      </c>
      <c r="L21" t="s">
        <v>23</v>
      </c>
      <c r="M21" t="s">
        <v>3</v>
      </c>
      <c r="N21">
        <v>25</v>
      </c>
      <c r="O21" t="s">
        <v>20</v>
      </c>
      <c r="P21" s="1" t="s">
        <v>3</v>
      </c>
      <c r="Q21" s="2">
        <v>50</v>
      </c>
      <c r="R21" t="s">
        <v>16</v>
      </c>
      <c r="S21" s="3">
        <f>K21*N21*Q21</f>
        <v>50000</v>
      </c>
    </row>
    <row r="23" spans="1:19" x14ac:dyDescent="0.25">
      <c r="A23" t="s">
        <v>5</v>
      </c>
      <c r="B23">
        <v>2014</v>
      </c>
      <c r="C23">
        <v>20</v>
      </c>
      <c r="D23" t="s">
        <v>24</v>
      </c>
      <c r="N23">
        <v>20</v>
      </c>
      <c r="O23" t="s">
        <v>24</v>
      </c>
      <c r="P23" s="1" t="s">
        <v>3</v>
      </c>
      <c r="Q23" s="2">
        <v>25</v>
      </c>
      <c r="R23" t="s">
        <v>8</v>
      </c>
      <c r="S23" s="3">
        <f>N23*Q23</f>
        <v>500</v>
      </c>
    </row>
    <row r="25" spans="1:19" x14ac:dyDescent="0.25">
      <c r="A25" t="s">
        <v>9</v>
      </c>
      <c r="B25">
        <v>2015</v>
      </c>
      <c r="C25">
        <v>20</v>
      </c>
      <c r="D25" t="s">
        <v>25</v>
      </c>
      <c r="N25">
        <v>20</v>
      </c>
      <c r="O25" t="s">
        <v>25</v>
      </c>
      <c r="P25" s="1" t="s">
        <v>3</v>
      </c>
      <c r="Q25" s="2">
        <v>25</v>
      </c>
      <c r="R25" t="s">
        <v>8</v>
      </c>
      <c r="S25" s="3">
        <f>N25*Q25</f>
        <v>500</v>
      </c>
    </row>
    <row r="27" spans="1:19" x14ac:dyDescent="0.25">
      <c r="A27" t="s">
        <v>0</v>
      </c>
      <c r="B27">
        <v>2015</v>
      </c>
      <c r="C27">
        <v>20</v>
      </c>
      <c r="D27" t="s">
        <v>26</v>
      </c>
      <c r="E27" t="s">
        <v>3</v>
      </c>
      <c r="F27">
        <v>30</v>
      </c>
      <c r="G27" t="s">
        <v>20</v>
      </c>
      <c r="K27">
        <v>20</v>
      </c>
      <c r="L27" t="s">
        <v>26</v>
      </c>
      <c r="M27" t="s">
        <v>3</v>
      </c>
      <c r="N27">
        <v>30</v>
      </c>
      <c r="O27" t="s">
        <v>20</v>
      </c>
      <c r="P27" s="1" t="s">
        <v>3</v>
      </c>
      <c r="Q27" s="2">
        <v>50</v>
      </c>
      <c r="R27" t="s">
        <v>16</v>
      </c>
      <c r="S27" s="3">
        <f>K27*N27*Q27</f>
        <v>30000</v>
      </c>
    </row>
    <row r="29" spans="1:19" x14ac:dyDescent="0.25">
      <c r="A29" t="s">
        <v>5</v>
      </c>
      <c r="B29">
        <v>2015</v>
      </c>
      <c r="C29">
        <v>5</v>
      </c>
      <c r="D29" t="s">
        <v>27</v>
      </c>
      <c r="P29" s="1" t="s">
        <v>28</v>
      </c>
      <c r="S29" s="3"/>
    </row>
    <row r="31" spans="1:19" x14ac:dyDescent="0.25">
      <c r="A31" t="s">
        <v>9</v>
      </c>
      <c r="B31">
        <v>2016</v>
      </c>
      <c r="C31">
        <v>5</v>
      </c>
      <c r="D31" t="s">
        <v>29</v>
      </c>
      <c r="P31" s="1" t="s">
        <v>28</v>
      </c>
      <c r="S31" s="3"/>
    </row>
    <row r="33" spans="1:19" x14ac:dyDescent="0.25">
      <c r="A33" t="s">
        <v>0</v>
      </c>
      <c r="B33">
        <v>2016</v>
      </c>
      <c r="C33">
        <v>5</v>
      </c>
      <c r="D33" t="s">
        <v>30</v>
      </c>
      <c r="E33" t="s">
        <v>3</v>
      </c>
      <c r="F33">
        <v>100</v>
      </c>
      <c r="G33" t="s">
        <v>31</v>
      </c>
      <c r="K33">
        <v>5</v>
      </c>
      <c r="L33" t="s">
        <v>30</v>
      </c>
      <c r="M33" t="s">
        <v>3</v>
      </c>
      <c r="N33">
        <v>100</v>
      </c>
      <c r="O33" t="s">
        <v>31</v>
      </c>
      <c r="P33" s="1" t="s">
        <v>3</v>
      </c>
      <c r="Q33" s="2">
        <v>150</v>
      </c>
      <c r="R33" t="s">
        <v>32</v>
      </c>
      <c r="S33" s="3">
        <f>K33*N33*Q33</f>
        <v>75000</v>
      </c>
    </row>
    <row r="35" spans="1:19" x14ac:dyDescent="0.25">
      <c r="A35" t="s">
        <v>0</v>
      </c>
      <c r="B35">
        <v>2017</v>
      </c>
      <c r="C35">
        <v>1</v>
      </c>
      <c r="D35" t="s">
        <v>33</v>
      </c>
      <c r="S35" s="5">
        <f>SUM(S3:S33)</f>
        <v>744750</v>
      </c>
    </row>
    <row r="36" spans="1:19" ht="15.75" thickBot="1" x14ac:dyDescent="0.3">
      <c r="R36" t="s">
        <v>38</v>
      </c>
      <c r="S36" s="6">
        <f>'Marker data'!E35</f>
        <v>0</v>
      </c>
    </row>
    <row r="37" spans="1:19" ht="15.75" thickBot="1" x14ac:dyDescent="0.3">
      <c r="S37" s="7">
        <f>SUM(S35:S36)</f>
        <v>744750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1" workbookViewId="0">
      <selection sqref="A1:E32"/>
    </sheetView>
  </sheetViews>
  <sheetFormatPr defaultRowHeight="15" x14ac:dyDescent="0.25"/>
  <cols>
    <col min="3" max="3" width="18.42578125" bestFit="1" customWidth="1"/>
    <col min="4" max="4" width="21" bestFit="1" customWidth="1"/>
  </cols>
  <sheetData>
    <row r="1" spans="1:5" x14ac:dyDescent="0.25">
      <c r="C1" s="8" t="s">
        <v>34</v>
      </c>
      <c r="D1" s="8" t="s">
        <v>35</v>
      </c>
      <c r="E1" s="8" t="s">
        <v>36</v>
      </c>
    </row>
    <row r="2" spans="1:5" x14ac:dyDescent="0.25">
      <c r="A2" t="s">
        <v>0</v>
      </c>
      <c r="B2">
        <v>2011</v>
      </c>
      <c r="C2">
        <v>0</v>
      </c>
      <c r="D2">
        <v>0</v>
      </c>
      <c r="E2">
        <f>D2*C2</f>
        <v>0</v>
      </c>
    </row>
    <row r="4" spans="1:5" x14ac:dyDescent="0.25">
      <c r="A4" t="s">
        <v>5</v>
      </c>
      <c r="B4">
        <v>2011</v>
      </c>
      <c r="E4">
        <f t="shared" ref="E4:E34" si="0">D4*C4</f>
        <v>0</v>
      </c>
    </row>
    <row r="6" spans="1:5" x14ac:dyDescent="0.25">
      <c r="A6" t="s">
        <v>9</v>
      </c>
      <c r="B6">
        <v>2012</v>
      </c>
      <c r="E6">
        <f t="shared" si="0"/>
        <v>0</v>
      </c>
    </row>
    <row r="8" spans="1:5" x14ac:dyDescent="0.25">
      <c r="A8" t="s">
        <v>0</v>
      </c>
      <c r="B8">
        <v>2012</v>
      </c>
      <c r="E8">
        <f t="shared" si="0"/>
        <v>0</v>
      </c>
    </row>
    <row r="10" spans="1:5" x14ac:dyDescent="0.25">
      <c r="A10" t="s">
        <v>5</v>
      </c>
      <c r="B10">
        <v>2012</v>
      </c>
      <c r="E10">
        <f t="shared" si="0"/>
        <v>0</v>
      </c>
    </row>
    <row r="12" spans="1:5" x14ac:dyDescent="0.25">
      <c r="A12" t="s">
        <v>9</v>
      </c>
      <c r="B12">
        <v>2013</v>
      </c>
      <c r="E12">
        <f t="shared" si="0"/>
        <v>0</v>
      </c>
    </row>
    <row r="14" spans="1:5" x14ac:dyDescent="0.25">
      <c r="A14" t="s">
        <v>0</v>
      </c>
      <c r="B14">
        <v>2013</v>
      </c>
      <c r="E14">
        <f t="shared" si="0"/>
        <v>0</v>
      </c>
    </row>
    <row r="16" spans="1:5" x14ac:dyDescent="0.25">
      <c r="A16" t="s">
        <v>5</v>
      </c>
      <c r="B16">
        <v>2013</v>
      </c>
      <c r="E16">
        <f t="shared" si="0"/>
        <v>0</v>
      </c>
    </row>
    <row r="18" spans="1:5" x14ac:dyDescent="0.25">
      <c r="A18" t="s">
        <v>9</v>
      </c>
      <c r="B18">
        <v>2014</v>
      </c>
      <c r="E18">
        <f t="shared" si="0"/>
        <v>0</v>
      </c>
    </row>
    <row r="20" spans="1:5" x14ac:dyDescent="0.25">
      <c r="A20" t="s">
        <v>0</v>
      </c>
      <c r="B20">
        <v>2014</v>
      </c>
      <c r="E20">
        <f t="shared" si="0"/>
        <v>0</v>
      </c>
    </row>
    <row r="22" spans="1:5" x14ac:dyDescent="0.25">
      <c r="A22" t="s">
        <v>5</v>
      </c>
      <c r="B22">
        <v>2014</v>
      </c>
      <c r="E22">
        <f t="shared" si="0"/>
        <v>0</v>
      </c>
    </row>
    <row r="24" spans="1:5" x14ac:dyDescent="0.25">
      <c r="A24" t="s">
        <v>9</v>
      </c>
      <c r="B24">
        <v>2015</v>
      </c>
      <c r="E24">
        <f t="shared" si="0"/>
        <v>0</v>
      </c>
    </row>
    <row r="26" spans="1:5" x14ac:dyDescent="0.25">
      <c r="A26" t="s">
        <v>0</v>
      </c>
      <c r="B26">
        <v>2015</v>
      </c>
      <c r="E26">
        <f t="shared" si="0"/>
        <v>0</v>
      </c>
    </row>
    <row r="28" spans="1:5" x14ac:dyDescent="0.25">
      <c r="A28" t="s">
        <v>5</v>
      </c>
      <c r="B28">
        <v>2015</v>
      </c>
      <c r="E28">
        <f t="shared" si="0"/>
        <v>0</v>
      </c>
    </row>
    <row r="30" spans="1:5" x14ac:dyDescent="0.25">
      <c r="A30" t="s">
        <v>9</v>
      </c>
      <c r="B30">
        <v>2016</v>
      </c>
      <c r="E30">
        <f t="shared" si="0"/>
        <v>0</v>
      </c>
    </row>
    <row r="32" spans="1:5" x14ac:dyDescent="0.25">
      <c r="A32" t="s">
        <v>0</v>
      </c>
      <c r="B32">
        <v>2016</v>
      </c>
      <c r="E32">
        <f t="shared" si="0"/>
        <v>0</v>
      </c>
    </row>
    <row r="34" spans="1:5" x14ac:dyDescent="0.25">
      <c r="A34" t="s">
        <v>0</v>
      </c>
      <c r="B34">
        <v>2017</v>
      </c>
      <c r="E34">
        <f t="shared" si="0"/>
        <v>0</v>
      </c>
    </row>
    <row r="35" spans="1:5" x14ac:dyDescent="0.25">
      <c r="D35" t="s">
        <v>37</v>
      </c>
      <c r="E35">
        <f>SUM(E2:E34)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Breeding cost</vt:lpstr>
      <vt:lpstr>Marker data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Lubberstedt, Thomas [AGRON]</cp:lastModifiedBy>
  <dcterms:created xsi:type="dcterms:W3CDTF">2011-02-24T21:23:11Z</dcterms:created>
  <dcterms:modified xsi:type="dcterms:W3CDTF">2014-11-27T13:09:52Z</dcterms:modified>
</cp:coreProperties>
</file>